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file01\ファイルサーバ\産業経済課\085_企業会計共通\メール\そ　総務課\受信\20260115084407_Fw： 【依頼：1／30(金)〆切】公営企業に係る経営比較分析表（令和６年度決算）の分析等について\【経営比較分析表】2024_173240_46_1718\【経営比較分析表】2024_173240_46_1718\"/>
    </mc:Choice>
  </mc:AlternateContent>
  <xr:revisionPtr revIDLastSave="0" documentId="13_ncr:1_{418E5CCC-25B7-4636-A1B0-DC59705BFECB}" xr6:coauthVersionLast="47" xr6:coauthVersionMax="47" xr10:uidLastSave="{00000000-0000-0000-0000-000000000000}"/>
  <workbookProtection workbookAlgorithmName="SHA-512" workbookHashValue="IvdKfZaNPcYxRAwXX+HkEpwOmFcjpjnbcxEc869hAyk7BCC2EHY3xFILCpeh40Mz79lVg+KvkKrZy0kys9/GpA==" workbookSaltValue="PmPRsgUkr2aBiXkGGjTjU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<sst xmlns="http://schemas.openxmlformats.org/spreadsheetml/2006/main" count="319" uniqueCount="117">
  <si>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</si>
  <si>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</si>
  <si>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</si>
  <si>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</si>
  <si>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</si>
  <si>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</si>
  <si>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</si>
  <si>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</si>
  <si>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</si>
  <si>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</si>
  <si>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</si>
  <si>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</si>
  <si>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</si>
  <si>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</si>
  <si>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</si>
  <si>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</si>
  <si>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</si>
  <si>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</si>
  <si>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</si>
  <si>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</si>
  <si>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</si>
  <si>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</si>
  <si>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</si>
  <si>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</si>
  <si>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</si>
  <si>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</si>
  <si>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</si>
  <si>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</si>
  <si>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</si>
  <si>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</si>
  <si>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</si>
  <si>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</si>
  <si>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</si>
  <si>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</si>
  <si>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</si>
  <si>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</si>
  <si>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</si>
  <si>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</si>
  <si>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</si>
  <si>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</si>
  <si>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</si>
  <si>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</si>
  <si>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</si>
  <si>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</si>
  <si>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</si>
  <si>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</si>
  <si>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</si>
  <si>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</si>
  <si>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</si>
  <si>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</si>
  <si>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</si>
  <si>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</si>
  <si>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</si>
  <si>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</si>
  <si>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</si>
  <si>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</si>
  <si>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</si>
  <si>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</si>
  <si>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</si>
  <si>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</si>
  <si>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</si>
  <si>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</si>
  <si>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</si>
  <si>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</si>
  <si>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</si>
  <si>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</si>
  <si>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</si>
  <si>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</si>
  <si>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</si>
  <si>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</si>
  <si>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</si>
  <si>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</si>
  <si>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</si>
  <si>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</si>
  <si>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</si>
  <si>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</si>
  <si>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</si>
  <si>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</si>
  <si>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</si>
  <si>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</si>
  <si>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</si>
  <si>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</si>
  <si>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</si>
  <si>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</si>
  <si>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</si>
  <si>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</si>
  <si>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</si>
  <si>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</si>
  <si>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</si>
  <si>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</si>
  <si>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</si>
  <si>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</si>
  <si>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</si>
  <si>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</si>
  <si>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</si>
  <si>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</si>
  <si>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川北町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</si>
  <si>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</si>
  <si>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</si>
  <si>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</si>
  <si>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</si>
  <si>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</si>
  <si>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</si>
  <si>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</si>
  <si>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</si>
  <si>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</si>
  <si>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</si>
  <si>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</si>
  <si>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</si>
  <si>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</si>
  <si>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</si>
  <si>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</si>
  <si>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</si>
  <si>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</si>
  <si>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施設の老朽化については、平成8年度より各地区処理場の機能強化工事を行い、平成23年度には一通りの処理場の機能強化工事を終えた。
しかし、当初の機能強化工事から20年以上経過し、施設の老朽化が見られるようになった。
そこで、平成27年度から平成28年度にかけて、全地区の管渠等の調査を行い、「最適整備構想」を策定した。
その結果を踏まえ、老朽化が多く見られた地区から順次施設の改修に努めていく。
管渠については、現状耐用年数を経過したものがない。</t>
    <rPh sb="0" eb="2">
      <t>シセツ</t>
    </rPh>
    <rPh sb="3" eb="6">
      <t>ロウキュウカ</t>
    </rPh>
    <rPh sb="12" eb="14">
      <t>ヘイセイ</t>
    </rPh>
    <rPh sb="15" eb="17">
      <t>ネンド</t>
    </rPh>
    <rPh sb="19" eb="22">
      <t>カクチク</t>
    </rPh>
    <rPh sb="22" eb="25">
      <t>ショリジョウ</t>
    </rPh>
    <rPh sb="26" eb="28">
      <t>キノウ</t>
    </rPh>
    <rPh sb="28" eb="30">
      <t>キョウカ</t>
    </rPh>
    <rPh sb="30" eb="32">
      <t>コウジ</t>
    </rPh>
    <rPh sb="33" eb="34">
      <t>オコナ</t>
    </rPh>
    <rPh sb="36" eb="38">
      <t>ヘイセイ</t>
    </rPh>
    <rPh sb="40" eb="42">
      <t>ネンド</t>
    </rPh>
    <rPh sb="44" eb="46">
      <t>ヒトトオ</t>
    </rPh>
    <rPh sb="48" eb="51">
      <t>ショリジョウ</t>
    </rPh>
    <rPh sb="52" eb="54">
      <t>キノウ</t>
    </rPh>
    <rPh sb="54" eb="56">
      <t>キョウカ</t>
    </rPh>
    <rPh sb="56" eb="58">
      <t>コウジ</t>
    </rPh>
    <rPh sb="59" eb="60">
      <t>オ</t>
    </rPh>
    <rPh sb="68" eb="70">
      <t>トウショ</t>
    </rPh>
    <rPh sb="71" eb="73">
      <t>キノウ</t>
    </rPh>
    <rPh sb="73" eb="75">
      <t>キョウカ</t>
    </rPh>
    <rPh sb="75" eb="77">
      <t>コウジ</t>
    </rPh>
    <rPh sb="81" eb="84">
      <t>ネンイジョウ</t>
    </rPh>
    <rPh sb="84" eb="86">
      <t>ケイカ</t>
    </rPh>
    <rPh sb="88" eb="90">
      <t>シセツ</t>
    </rPh>
    <rPh sb="91" eb="94">
      <t>ロウキュウカ</t>
    </rPh>
    <rPh sb="95" eb="96">
      <t>ミ</t>
    </rPh>
    <rPh sb="111" eb="113">
      <t>ヘイセイ</t>
    </rPh>
    <rPh sb="115" eb="117">
      <t>ネンド</t>
    </rPh>
    <rPh sb="119" eb="121">
      <t>ヘイセイ</t>
    </rPh>
    <rPh sb="123" eb="125">
      <t>ネンド</t>
    </rPh>
    <rPh sb="130" eb="133">
      <t>ゼンチク</t>
    </rPh>
    <rPh sb="134" eb="135">
      <t>カン</t>
    </rPh>
    <rPh sb="136" eb="137">
      <t>トウ</t>
    </rPh>
    <rPh sb="138" eb="140">
      <t>チョウサ</t>
    </rPh>
    <rPh sb="141" eb="142">
      <t>オコナ</t>
    </rPh>
    <rPh sb="145" eb="147">
      <t>サイテキ</t>
    </rPh>
    <rPh sb="147" eb="149">
      <t>セイビ</t>
    </rPh>
    <rPh sb="149" eb="151">
      <t>コウソウ</t>
    </rPh>
    <rPh sb="153" eb="155">
      <t>サクテイ</t>
    </rPh>
    <rPh sb="161" eb="163">
      <t>ケッカ</t>
    </rPh>
    <rPh sb="164" eb="165">
      <t>フ</t>
    </rPh>
    <rPh sb="168" eb="171">
      <t>ロウキュウカ</t>
    </rPh>
    <rPh sb="172" eb="173">
      <t>オオ</t>
    </rPh>
    <rPh sb="174" eb="175">
      <t>ミ</t>
    </rPh>
    <rPh sb="178" eb="180">
      <t>チク</t>
    </rPh>
    <rPh sb="182" eb="184">
      <t>ジュンジ</t>
    </rPh>
    <rPh sb="184" eb="186">
      <t>シセツ</t>
    </rPh>
    <rPh sb="187" eb="189">
      <t>カイシュウ</t>
    </rPh>
    <rPh sb="190" eb="191">
      <t>ツト</t>
    </rPh>
    <rPh sb="197" eb="199">
      <t>カンキョ</t>
    </rPh>
    <rPh sb="205" eb="207">
      <t>ゲンジョウ</t>
    </rPh>
    <rPh sb="207" eb="209">
      <t>タイヨウ</t>
    </rPh>
    <rPh sb="209" eb="211">
      <t>ネンスウ</t>
    </rPh>
    <rPh sb="212" eb="214">
      <t>ケイカ</t>
    </rPh>
    <phoneticPr fontId="4"/>
  </si>
  <si>
    <t>令和６年度より公営企業法を一部適用しています。
①100％を下回っており、赤字となっています。今後、使用料収入の減少や物価上昇による経費の増大が予想されますので、経営改善に向けた取組が必要となります。
②令和6年度決算が赤字となったことから当年度未処理欠損金が発生しています。未処理欠損金を解消するために経営改善に向けた取り組みが必要となります。
③100％を上回っており短期的な支払能力は問題ありません。流動比率は150％を上回っていれば良好とされることから、短期的な安全性は高いと考えられます。
④今後、老朽化した設備の更新が必要となってくるため、財務バランスの健全性を保ちながら更新投資を行っていく必要があります。
⑤経費回収率は100％を下回っており、使用料で賄うべき汚水処理費が使用料で賄えていない状況です。安定的な経営を維持するためには100％以上となる必要があるため、使用料収入の見直しを検討する必要があります。
⑥汚水処理費を削減する取組を継続していくとともに、人口に見合った処理の方法を検討していく必要があります。。
⑦平均を上回っている。
⑧100％</t>
    <rPh sb="0" eb="2">
      <t>レイワ</t>
    </rPh>
    <rPh sb="3" eb="5">
      <t>ネンド</t>
    </rPh>
    <rPh sb="7" eb="9">
      <t>コウエイ</t>
    </rPh>
    <rPh sb="9" eb="12">
      <t>キギョウホウ</t>
    </rPh>
    <rPh sb="13" eb="15">
      <t>イチブ</t>
    </rPh>
    <rPh sb="15" eb="17">
      <t>テキヨウ</t>
    </rPh>
    <rPh sb="469" eb="471">
      <t>ヘイキン</t>
    </rPh>
    <rPh sb="472" eb="474">
      <t>ウワマワ</t>
    </rPh>
    <phoneticPr fontId="4"/>
  </si>
  <si>
    <t>経営の健全性・効率性については、経常収支比率は96.14％であり100％を下回っています。法適用初年度において当年度純損失を計上しており、今後も赤字が続く状況が予想されます。
また、経費回収率は60.4％であり、使用料収入で汚水処理原価を賄えていない状況です。本町の下水道は処理場を多数保有しており、施設関連経費の中でも特に資本費の負担が大きくなっています。今後も汚水処理費の削減に努めるとともに、使用料水準の見直しを適切に行っていくことにより、経費回収率の向上に向けて取り組んでいく必要があります。
　今後も将来にわたって安全で安心な下水道事業の持続的な運営を行うためには、使用料の定期的な見直し、物価の上昇に応じて増加していく汚水処理費の節減に努めるとともに、施設の更新需要を適切に把握し事業の効率化を図ることにより財源を確保するということが求められます。</t>
    <rPh sb="69" eb="7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</si>
</sst>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22-4AAB-BF64-521AC1C0CB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1C22-4AAB-BF64-521AC1C0CB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82.51</c:v>
                </c:pt>
              </c:numCache>
            </c:numRef>
          </c:val>
          <c:extLst>
            <c:ext xmlns:c16="http://schemas.microsoft.com/office/drawing/2014/chart" uri="{C3380CC4-5D6E-409C-BE32-E72D297353CC}">
              <c16:uniqueId val="{00000000-D9A5-403B-8CD2-72B2E6708F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9A5-403B-8CD2-72B2E6708F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F5D-47EC-9856-FEFD477B15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0F5D-47EC-9856-FEFD477B15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96.14</c:v>
                </c:pt>
              </c:numCache>
            </c:numRef>
          </c:val>
          <c:extLst>
            <c:ext xmlns:c16="http://schemas.microsoft.com/office/drawing/2014/chart" uri="{C3380CC4-5D6E-409C-BE32-E72D297353CC}">
              <c16:uniqueId val="{00000000-7A32-49AF-83E0-3747214DC6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7A32-49AF-83E0-3747214DC6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5.58</c:v>
                </c:pt>
              </c:numCache>
            </c:numRef>
          </c:val>
          <c:extLst>
            <c:ext xmlns:c16="http://schemas.microsoft.com/office/drawing/2014/chart" uri="{C3380CC4-5D6E-409C-BE32-E72D297353CC}">
              <c16:uniqueId val="{00000000-0721-420A-95C9-F6268C209F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0721-420A-95C9-F6268C209F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F1-4759-81AA-D30D3C328B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F9F1-4759-81AA-D30D3C328B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11.76</c:v>
                </c:pt>
              </c:numCache>
            </c:numRef>
          </c:val>
          <c:extLst>
            <c:ext xmlns:c16="http://schemas.microsoft.com/office/drawing/2014/chart" uri="{C3380CC4-5D6E-409C-BE32-E72D297353CC}">
              <c16:uniqueId val="{00000000-E4D8-4437-BCB4-5F92D6BF8F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E4D8-4437-BCB4-5F92D6BF8F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172.11</c:v>
                </c:pt>
              </c:numCache>
            </c:numRef>
          </c:val>
          <c:extLst>
            <c:ext xmlns:c16="http://schemas.microsoft.com/office/drawing/2014/chart" uri="{C3380CC4-5D6E-409C-BE32-E72D297353CC}">
              <c16:uniqueId val="{00000000-1DC4-4DBD-87C5-9B6A941134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1DC4-4DBD-87C5-9B6A941134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646.88</c:v>
                </c:pt>
              </c:numCache>
            </c:numRef>
          </c:val>
          <c:extLst>
            <c:ext xmlns:c16="http://schemas.microsoft.com/office/drawing/2014/chart" uri="{C3380CC4-5D6E-409C-BE32-E72D297353CC}">
              <c16:uniqueId val="{00000000-594F-479B-8F78-3E27CAECA4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594F-479B-8F78-3E27CAECA4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60.4</c:v>
                </c:pt>
              </c:numCache>
            </c:numRef>
          </c:val>
          <c:extLst>
            <c:ext xmlns:c16="http://schemas.microsoft.com/office/drawing/2014/chart" uri="{C3380CC4-5D6E-409C-BE32-E72D297353CC}">
              <c16:uniqueId val="{00000000-074F-40B1-B47D-474E97DC59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074F-40B1-B47D-474E97DC59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3D75-46DD-B217-9973464040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3D75-46DD-B217-9973464040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I74" sqref="BI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石川県　川北町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6041</v>
      </c>
      <c r="AM8" s="54"/>
      <c r="AN8" s="54"/>
      <c r="AO8" s="54"/>
      <c r="AP8" s="54"/>
      <c r="AQ8" s="54"/>
      <c r="AR8" s="54"/>
      <c r="AS8" s="54"/>
      <c r="AT8" s="53">
        <f>データ!T6</f>
        <v>14.64</v>
      </c>
      <c r="AU8" s="53"/>
      <c r="AV8" s="53"/>
      <c r="AW8" s="53"/>
      <c r="AX8" s="53"/>
      <c r="AY8" s="53"/>
      <c r="AZ8" s="53"/>
      <c r="BA8" s="53"/>
      <c r="BB8" s="53">
        <f>データ!U6</f>
        <v>412.64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80.22</v>
      </c>
      <c r="J10" s="53"/>
      <c r="K10" s="53"/>
      <c r="L10" s="53"/>
      <c r="M10" s="53"/>
      <c r="N10" s="53"/>
      <c r="O10" s="53"/>
      <c r="P10" s="53">
        <f>データ!P6</f>
        <v>100</v>
      </c>
      <c r="Q10" s="53"/>
      <c r="R10" s="53"/>
      <c r="S10" s="53"/>
      <c r="T10" s="53"/>
      <c r="U10" s="53"/>
      <c r="V10" s="53"/>
      <c r="W10" s="53">
        <f>データ!Q6</f>
        <v>100</v>
      </c>
      <c r="X10" s="53"/>
      <c r="Y10" s="53"/>
      <c r="Z10" s="53"/>
      <c r="AA10" s="53"/>
      <c r="AB10" s="53"/>
      <c r="AC10" s="53"/>
      <c r="AD10" s="54">
        <f>データ!R6</f>
        <v>1870</v>
      </c>
      <c r="AE10" s="54"/>
      <c r="AF10" s="54"/>
      <c r="AG10" s="54"/>
      <c r="AH10" s="54"/>
      <c r="AI10" s="54"/>
      <c r="AJ10" s="54"/>
      <c r="AK10" s="2"/>
      <c r="AL10" s="54">
        <f>データ!V6</f>
        <v>6057</v>
      </c>
      <c r="AM10" s="54"/>
      <c r="AN10" s="54"/>
      <c r="AO10" s="54"/>
      <c r="AP10" s="54"/>
      <c r="AQ10" s="54"/>
      <c r="AR10" s="54"/>
      <c r="AS10" s="54"/>
      <c r="AT10" s="53">
        <f>データ!W6</f>
        <v>1.22</v>
      </c>
      <c r="AU10" s="53"/>
      <c r="AV10" s="53"/>
      <c r="AW10" s="53"/>
      <c r="AX10" s="53"/>
      <c r="AY10" s="53"/>
      <c r="AZ10" s="53"/>
      <c r="BA10" s="53"/>
      <c r="BB10" s="53">
        <f>データ!X6</f>
        <v>4964.75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h+pxZb6O7PoXne6rmkOczBCpP7SWwy7y4v8VxoNk0SKyEYF9DroH/7Iqx8Ky014d1m2fsQV65hx53gisvg0fA==" saltValue="1R6/+UvqRefxBYYZ2rZT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173240</v>
      </c>
      <c r="D6" s="19">
        <f t="shared" si="3"/>
        <v>46</v>
      </c>
      <c r="E6" s="19">
        <f t="shared" si="3"/>
        <v>17</v>
      </c>
      <c r="F6" s="19">
        <f t="shared" si="3"/>
        <v>5</v>
      </c>
      <c r="G6" s="19">
        <f t="shared" si="3"/>
        <v>0</v>
      </c>
      <c r="H6" s="19" t="str">
        <f t="shared" si="3"/>
        <v>石川県　川北町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80.22</v>
      </c>
      <c r="P6" s="20">
        <f t="shared" si="3"/>
        <v>100</v>
      </c>
      <c r="Q6" s="20">
        <f t="shared" si="3"/>
        <v>100</v>
      </c>
      <c r="R6" s="20">
        <f t="shared" si="3"/>
        <v>1870</v>
      </c>
      <c r="S6" s="20">
        <f t="shared" si="3"/>
        <v>6041</v>
      </c>
      <c r="T6" s="20">
        <f t="shared" si="3"/>
        <v>14.64</v>
      </c>
      <c r="U6" s="20">
        <f t="shared" si="3"/>
        <v>412.64</v>
      </c>
      <c r="V6" s="20">
        <f t="shared" si="3"/>
        <v>6057</v>
      </c>
      <c r="W6" s="20">
        <f t="shared" si="3"/>
        <v>1.22</v>
      </c>
      <c r="X6" s="20">
        <f t="shared" si="3"/>
        <v>4964.75</v>
      </c>
      <c r="Y6" s="21" t="str">
        <f>IF(Y7="",NA(),Y7)</f>
        <v>-</v>
      </c>
      <c r="Z6" s="21" t="str">
        <f t="shared" ref="Z6:AH6" si="4">IF(Z7="",NA(),Z7)</f>
        <v>-</v>
      </c>
      <c r="AA6" s="21" t="str">
        <f t="shared" si="4"/>
        <v>-</v>
      </c>
      <c r="AB6" s="21" t="str">
        <f t="shared" si="4"/>
        <v>-</v>
      </c>
      <c r="AC6" s="21">
        <f t="shared" si="4"/>
        <v>96.14</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11.76</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172.11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646.88</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60.4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82.51</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5.58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173240</v>
      </c>
      <c r="D7" s="23">
        <v>46</v>
      </c>
      <c r="E7" s="23">
        <v>17</v>
      </c>
      <c r="F7" s="23">
        <v>5</v>
      </c>
      <c r="G7" s="23">
        <v>0</v>
      </c>
      <c r="H7" s="23" t="s">
        <v>96</v>
      </c>
      <c r="I7" s="23" t="s">
        <v>97</v>
      </c>
      <c r="J7" s="23" t="s">
        <v>98</v>
      </c>
      <c r="K7" s="23" t="s">
        <v>99</v>
      </c>
      <c r="L7" s="23" t="s">
        <v>100</v>
      </c>
      <c r="M7" s="23" t="s">
        <v>101</v>
      </c>
      <c r="N7" s="24" t="s">
        <v>102</v>
      </c>
      <c r="O7" s="24">
        <v>80.22</v>
      </c>
      <c r="P7" s="24">
        <v>100</v>
      </c>
      <c r="Q7" s="24">
        <v>100</v>
      </c>
      <c r="R7" s="24">
        <v>1870</v>
      </c>
      <c r="S7" s="24">
        <v>6041</v>
      </c>
      <c r="T7" s="24">
        <v>14.64</v>
      </c>
      <c r="U7" s="24">
        <v>412.64</v>
      </c>
      <c r="V7" s="24">
        <v>6057</v>
      </c>
      <c r="W7" s="24">
        <v>1.22</v>
      </c>
      <c r="X7" s="24">
        <v>4964.75</v>
      </c>
      <c r="Y7" s="24" t="s">
        <v>102</v>
      </c>
      <c r="Z7" s="24" t="s">
        <v>102</v>
      </c>
      <c r="AA7" s="24" t="s">
        <v>102</v>
      </c>
      <c r="AB7" s="24" t="s">
        <v>102</v>
      </c>
      <c r="AC7" s="24">
        <v>96.14</v>
      </c>
      <c r="AD7" s="24" t="s">
        <v>102</v>
      </c>
      <c r="AE7" s="24" t="s">
        <v>102</v>
      </c>
      <c r="AF7" s="24" t="s">
        <v>102</v>
      </c>
      <c r="AG7" s="24" t="s">
        <v>102</v>
      </c>
      <c r="AH7" s="24">
        <v>103.04</v>
      </c>
      <c r="AI7" s="24">
        <v>104.3</v>
      </c>
      <c r="AJ7" s="24" t="s">
        <v>102</v>
      </c>
      <c r="AK7" s="24" t="s">
        <v>102</v>
      </c>
      <c r="AL7" s="24" t="s">
        <v>102</v>
      </c>
      <c r="AM7" s="24" t="s">
        <v>102</v>
      </c>
      <c r="AN7" s="24">
        <v>11.76</v>
      </c>
      <c r="AO7" s="24" t="s">
        <v>102</v>
      </c>
      <c r="AP7" s="24" t="s">
        <v>102</v>
      </c>
      <c r="AQ7" s="24" t="s">
        <v>102</v>
      </c>
      <c r="AR7" s="24" t="s">
        <v>102</v>
      </c>
      <c r="AS7" s="24">
        <v>100.31</v>
      </c>
      <c r="AT7" s="24">
        <v>102.74</v>
      </c>
      <c r="AU7" s="24" t="s">
        <v>102</v>
      </c>
      <c r="AV7" s="24" t="s">
        <v>102</v>
      </c>
      <c r="AW7" s="24" t="s">
        <v>102</v>
      </c>
      <c r="AX7" s="24" t="s">
        <v>102</v>
      </c>
      <c r="AY7" s="24">
        <v>172.11</v>
      </c>
      <c r="AZ7" s="24" t="s">
        <v>102</v>
      </c>
      <c r="BA7" s="24" t="s">
        <v>102</v>
      </c>
      <c r="BB7" s="24" t="s">
        <v>102</v>
      </c>
      <c r="BC7" s="24" t="s">
        <v>102</v>
      </c>
      <c r="BD7" s="24">
        <v>41.03</v>
      </c>
      <c r="BE7" s="24">
        <v>47.19</v>
      </c>
      <c r="BF7" s="24" t="s">
        <v>102</v>
      </c>
      <c r="BG7" s="24" t="s">
        <v>102</v>
      </c>
      <c r="BH7" s="24" t="s">
        <v>102</v>
      </c>
      <c r="BI7" s="24" t="s">
        <v>102</v>
      </c>
      <c r="BJ7" s="24">
        <v>646.88</v>
      </c>
      <c r="BK7" s="24" t="s">
        <v>102</v>
      </c>
      <c r="BL7" s="24" t="s">
        <v>102</v>
      </c>
      <c r="BM7" s="24" t="s">
        <v>102</v>
      </c>
      <c r="BN7" s="24" t="s">
        <v>102</v>
      </c>
      <c r="BO7" s="24">
        <v>796.8</v>
      </c>
      <c r="BP7" s="24">
        <v>798.1</v>
      </c>
      <c r="BQ7" s="24" t="s">
        <v>102</v>
      </c>
      <c r="BR7" s="24" t="s">
        <v>102</v>
      </c>
      <c r="BS7" s="24" t="s">
        <v>102</v>
      </c>
      <c r="BT7" s="24" t="s">
        <v>102</v>
      </c>
      <c r="BU7" s="24">
        <v>60.4</v>
      </c>
      <c r="BV7" s="24" t="s">
        <v>102</v>
      </c>
      <c r="BW7" s="24" t="s">
        <v>102</v>
      </c>
      <c r="BX7" s="24" t="s">
        <v>102</v>
      </c>
      <c r="BY7" s="24" t="s">
        <v>102</v>
      </c>
      <c r="BZ7" s="24">
        <v>58.41</v>
      </c>
      <c r="CA7" s="24">
        <v>54.51</v>
      </c>
      <c r="CB7" s="24" t="s">
        <v>102</v>
      </c>
      <c r="CC7" s="24" t="s">
        <v>102</v>
      </c>
      <c r="CD7" s="24" t="s">
        <v>102</v>
      </c>
      <c r="CE7" s="24" t="s">
        <v>102</v>
      </c>
      <c r="CF7" s="24">
        <v>150</v>
      </c>
      <c r="CG7" s="24" t="s">
        <v>102</v>
      </c>
      <c r="CH7" s="24" t="s">
        <v>102</v>
      </c>
      <c r="CI7" s="24" t="s">
        <v>102</v>
      </c>
      <c r="CJ7" s="24" t="s">
        <v>102</v>
      </c>
      <c r="CK7" s="24">
        <v>267.33999999999997</v>
      </c>
      <c r="CL7" s="24">
        <v>286.33</v>
      </c>
      <c r="CM7" s="24" t="s">
        <v>102</v>
      </c>
      <c r="CN7" s="24" t="s">
        <v>102</v>
      </c>
      <c r="CO7" s="24" t="s">
        <v>102</v>
      </c>
      <c r="CP7" s="24" t="s">
        <v>102</v>
      </c>
      <c r="CQ7" s="24">
        <v>82.51</v>
      </c>
      <c r="CR7" s="24" t="s">
        <v>102</v>
      </c>
      <c r="CS7" s="24" t="s">
        <v>102</v>
      </c>
      <c r="CT7" s="24" t="s">
        <v>102</v>
      </c>
      <c r="CU7" s="24" t="s">
        <v>102</v>
      </c>
      <c r="CV7" s="24">
        <v>52.34</v>
      </c>
      <c r="CW7" s="24">
        <v>49.92</v>
      </c>
      <c r="CX7" s="24" t="s">
        <v>102</v>
      </c>
      <c r="CY7" s="24" t="s">
        <v>102</v>
      </c>
      <c r="CZ7" s="24" t="s">
        <v>102</v>
      </c>
      <c r="DA7" s="24" t="s">
        <v>102</v>
      </c>
      <c r="DB7" s="24">
        <v>100</v>
      </c>
      <c r="DC7" s="24" t="s">
        <v>102</v>
      </c>
      <c r="DD7" s="24" t="s">
        <v>102</v>
      </c>
      <c r="DE7" s="24" t="s">
        <v>102</v>
      </c>
      <c r="DF7" s="24" t="s">
        <v>102</v>
      </c>
      <c r="DG7" s="24">
        <v>90.05</v>
      </c>
      <c r="DH7" s="24">
        <v>87.8</v>
      </c>
      <c r="DI7" s="24" t="s">
        <v>102</v>
      </c>
      <c r="DJ7" s="24" t="s">
        <v>102</v>
      </c>
      <c r="DK7" s="24" t="s">
        <v>102</v>
      </c>
      <c r="DL7" s="24" t="s">
        <v>102</v>
      </c>
      <c r="DM7" s="24">
        <v>5.58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小西　誠</cp:lastModifiedBy>
  <cp:lastPrinted>2026-01-26T06:24:16Z</cp:lastPrinted>
  <dcterms:created xsi:type="dcterms:W3CDTF">2025-12-23T06:19:24Z</dcterms:created>
  <dcterms:modified xsi:type="dcterms:W3CDTF">2026-01-26T06:24:20Z</dcterms:modified>
  <cp:category/>
</cp:coreProperties>
</file>