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file01\ファイルサーバ\産業経済課\017_農業集落排水事業関係\メール\R6\そ　総務課\受信\20250124154406_Fw： 【依頼：1／31(金)〆切】公営企業に係る経営比較分析表（令和５年度決算）の分析等について\files\修正【経営比較分析表】2023_173240_47_1718\【経営比較分析表】2023_173240_47_1718\"/>
    </mc:Choice>
  </mc:AlternateContent>
  <xr:revisionPtr revIDLastSave="0" documentId="13_ncr:1_{7FEFC558-95DF-494C-94F8-679A90E4CBAF}" xr6:coauthVersionLast="47" xr6:coauthVersionMax="47" xr10:uidLastSave="{00000000-0000-0000-0000-000000000000}"/>
  <workbookProtection workbookAlgorithmName="SHA-512" workbookHashValue="gvPcs8kDAsmhpactVC41NEKnL/zUAJ5RxKnmK2PfIHwSxANHu4GrVbokh2lOpL0Ocr/Wu3xq/Ab2yw8ZwDkTjw==" workbookSaltValue="AK5V0iaIZLjx+RRQ0hL+Lg==" workbookSpinCount="100000" lockStructure="1"/>
  <bookViews>
    <workbookView xWindow="-120" yWindow="-120" windowWidth="20730" windowHeight="110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I10" i="4"/>
  <c r="AL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<sst xmlns="http://schemas.openxmlformats.org/spreadsheetml/2006/main" count="236" uniqueCount="118">
  <si>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</si>
  <si>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</si>
  <si>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</si>
  <si>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</si>
  <si>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</si>
  <si>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</si>
  <si>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</si>
  <si>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</si>
  <si>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</si>
  <si>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</si>
  <si>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</si>
  <si>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</si>
  <si>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</si>
  <si>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</si>
  <si>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</si>
  <si>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</si>
  <si>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</si>
  <si>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</si>
  <si>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</si>
  <si>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</si>
  <si>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</si>
  <si>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</si>
  <si>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</si>
  <si>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</si>
  <si>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</si>
  <si>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</si>
  <si>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</si>
  <si>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</si>
  <si>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</si>
  <si>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</si>
  <si>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</si>
  <si>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</si>
  <si>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</si>
  <si>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</si>
  <si>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</si>
  <si>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</si>
  <si>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</si>
  <si>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</si>
  <si>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</si>
  <si>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</si>
  <si>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</si>
  <si>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</si>
  <si>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</si>
  <si>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</si>
  <si>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</si>
  <si>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</si>
  <si>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</si>
  <si>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</si>
  <si>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</si>
  <si>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</si>
  <si>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</si>
  <si>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</si>
  <si>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</si>
  <si>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</si>
  <si>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</si>
  <si>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</si>
  <si>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</si>
  <si>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</si>
  <si>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</si>
  <si>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</si>
  <si>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</si>
  <si>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</si>
  <si>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</si>
  <si>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</si>
  <si>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</si>
  <si>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</si>
  <si>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</si>
  <si>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</si>
  <si>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</si>
  <si>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</si>
  <si>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</si>
  <si>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</si>
  <si>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</si>
  <si>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</si>
  <si>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</si>
  <si>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</si>
  <si>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</si>
  <si>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</si>
  <si>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</si>
  <si>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</si>
  <si>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</si>
  <si>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</si>
  <si>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</si>
  <si>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</si>
  <si>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</si>
  <si>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</si>
  <si>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</si>
  <si>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</si>
  <si>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</si>
  <si>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</si>
  <si>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</si>
  <si>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</si>
  <si>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</si>
  <si>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</si>
  <si>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</si>
  <si>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</si>
  <si>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</si>
  <si>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</si>
  <si>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</si>
  <si>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</si>
  <si>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</si>
  <si>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</si>
  <si>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</si>
  <si>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</si>
  <si>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</si>
  <si>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</si>
  <si>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</si>
  <si>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</si>
  <si>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</si>
  <si>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</si>
  <si>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</si>
  <si>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</si>
  <si>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</si>
  <si>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</si>
  <si>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</si>
  <si>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月額2,000円の定額から基本料+従量制に料金改定を行った。⑤経費回収率が類似団体平均値より高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1">
      <t>ゲツガク</t>
    </rPh>
    <rPh sb="36" eb="37">
      <t>エン</t>
    </rPh>
    <rPh sb="38" eb="40">
      <t>テイガク</t>
    </rPh>
    <rPh sb="42" eb="45">
      <t>キホンリョウ</t>
    </rPh>
    <rPh sb="46" eb="49">
      <t>ジュウリョウセイ</t>
    </rPh>
    <rPh sb="50" eb="52">
      <t>リョウキン</t>
    </rPh>
    <rPh sb="52" eb="54">
      <t>カイテイ</t>
    </rPh>
    <rPh sb="55" eb="56">
      <t>オコナ</t>
    </rPh>
    <rPh sb="60" eb="62">
      <t>ケイヒ</t>
    </rPh>
    <rPh sb="62" eb="65">
      <t>カイシュウリツ</t>
    </rPh>
    <rPh sb="66" eb="68">
      <t>ルイジ</t>
    </rPh>
    <rPh sb="68" eb="70">
      <t>ダンタイ</t>
    </rPh>
    <rPh sb="70" eb="73">
      <t>ヘイキンチ</t>
    </rPh>
    <rPh sb="75" eb="76">
      <t>タカ</t>
    </rPh>
    <rPh sb="86" eb="88">
      <t>オスイ</t>
    </rPh>
    <rPh sb="88" eb="90">
      <t>ショリ</t>
    </rPh>
    <rPh sb="94" eb="96">
      <t>ケイヒ</t>
    </rPh>
    <rPh sb="97" eb="99">
      <t>サクゲン</t>
    </rPh>
    <rPh sb="114" eb="116">
      <t>ルイジ</t>
    </rPh>
    <rPh sb="116" eb="118">
      <t>ダンタイ</t>
    </rPh>
    <rPh sb="118" eb="121">
      <t>ヘイキンチ</t>
    </rPh>
    <rPh sb="123" eb="124">
      <t>ヒク</t>
    </rPh>
    <rPh sb="136" eb="138">
      <t>ザイセイ</t>
    </rPh>
    <rPh sb="143" eb="145">
      <t>カンキョウ</t>
    </rPh>
    <rPh sb="146" eb="148">
      <t>ヘンカ</t>
    </rPh>
    <rPh sb="151" eb="152">
      <t>サラ</t>
    </rPh>
    <rPh sb="154" eb="156">
      <t>ケイエイ</t>
    </rPh>
    <rPh sb="156" eb="158">
      <t>ドリョク</t>
    </rPh>
    <rPh sb="159" eb="160">
      <t>モト</t>
    </rPh>
    <rPh sb="164" eb="166">
      <t>カンリ</t>
    </rPh>
    <rPh sb="166" eb="168">
      <t>ケイヒ</t>
    </rPh>
    <rPh sb="169" eb="171">
      <t>セツゲン</t>
    </rPh>
    <rPh sb="172" eb="174">
      <t>ケンセツ</t>
    </rPh>
    <rPh sb="174" eb="176">
      <t>ジギョウ</t>
    </rPh>
    <rPh sb="177" eb="179">
      <t>シュクゲン</t>
    </rPh>
    <rPh sb="180" eb="182">
      <t>イチブ</t>
    </rPh>
    <rPh sb="182" eb="185">
      <t>フタンキン</t>
    </rPh>
    <rPh sb="186" eb="188">
      <t>ミナオ</t>
    </rPh>
    <rPh sb="190" eb="191">
      <t>オコナ</t>
    </rPh>
    <rPh sb="198" eb="201">
      <t>イマイジョウ</t>
    </rPh>
    <rPh sb="202" eb="204">
      <t>ケイエイ</t>
    </rPh>
    <rPh sb="204" eb="206">
      <t>アッカ</t>
    </rPh>
    <rPh sb="210" eb="211">
      <t>カンガ</t>
    </rPh>
    <rPh sb="217" eb="219">
      <t>コンゴ</t>
    </rPh>
    <rPh sb="220" eb="222">
      <t>ケイジョウ</t>
    </rPh>
    <rPh sb="222" eb="224">
      <t>ケイヒ</t>
    </rPh>
    <rPh sb="225" eb="227">
      <t>サクゲン</t>
    </rPh>
    <rPh sb="228" eb="229">
      <t>ツト</t>
    </rPh>
    <rPh sb="231" eb="233">
      <t>ケイエイ</t>
    </rPh>
    <rPh sb="234" eb="236">
      <t>アンテイ</t>
    </rPh>
    <rPh sb="237" eb="238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</si>
  <si>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</si>
  <si>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5" eb="97">
      <t>レイワ</t>
    </rPh>
    <rPh sb="98" eb="100">
      <t>ネンド</t>
    </rPh>
    <rPh sb="101" eb="102">
      <t>ガツ</t>
    </rPh>
    <rPh sb="102" eb="104">
      <t>シヨウ</t>
    </rPh>
    <rPh sb="104" eb="105">
      <t>ブン</t>
    </rPh>
    <rPh sb="112" eb="115">
      <t>テイガクセイ</t>
    </rPh>
    <rPh sb="118" eb="121">
      <t>キホンリョウ</t>
    </rPh>
    <rPh sb="122" eb="124">
      <t>ジュウリョウ</t>
    </rPh>
    <rPh sb="124" eb="126">
      <t>リョウキン</t>
    </rPh>
    <rPh sb="128" eb="129">
      <t>ブ</t>
    </rPh>
    <rPh sb="129" eb="132">
      <t>リョウキンセイ</t>
    </rPh>
    <rPh sb="133" eb="135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</si>
</sst>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B04-AAC5-305CD0D3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E-4B04-AAC5-305CD0D3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90.35</c:v>
                </c:pt>
                <c:pt idx="1">
                  <c:v>81.680000000000007</c:v>
                </c:pt>
                <c:pt idx="2">
                  <c:v>64.62</c:v>
                </c:pt>
                <c:pt idx="3">
                  <c:v>103.59</c:v>
                </c:pt>
                <c:pt idx="4">
                  <c:v>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F-4C43-AE78-695EE85E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F-4C43-AE78-695EE85E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C-410A-883D-9F98C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C-410A-883D-9F98C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64C-A539-A487AA79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8-464C-A539-A487AA79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AB8-B331-00D47F8A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E-4AB8-B331-00D47F8A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E-4EAE-90CA-C9E844F0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E-4EAE-90CA-C9E844F0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573.80999999999995</c:v>
                </c:pt>
                <c:pt idx="1">
                  <c:v>506.94</c:v>
                </c:pt>
                <c:pt idx="2">
                  <c:v>457.78</c:v>
                </c:pt>
                <c:pt idx="3">
                  <c:v>476.22</c:v>
                </c:pt>
                <c:pt idx="4">
                  <c:v>664.01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9AD-AE11-19044E26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4-49AD-AE11-19044E26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54.03</c:v>
                </c:pt>
                <c:pt idx="1">
                  <c:v>54.05</c:v>
                </c:pt>
                <c:pt idx="2">
                  <c:v>57.55</c:v>
                </c:pt>
                <c:pt idx="3">
                  <c:v>82.14</c:v>
                </c:pt>
                <c:pt idx="4">
                  <c:v>83.62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9-4DB8-B304-6368B308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9-4DB8-B304-6368B308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142.19999999999999</c:v>
                </c:pt>
                <c:pt idx="2">
                  <c:v>135.02000000000001</c:v>
                </c:pt>
                <c:pt idx="3">
                  <c:v>97.76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DD2-8809-B255CAA4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2-4DD2-8809-B255CAA4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82.78</c:v>
                </c:pt>
                <c:pt idx="1">
                  <c:v>87.83</c:v>
                </c:pt>
                <c:pt idx="2">
                  <c:v>86.92</c:v>
                </c:pt>
                <c:pt idx="3">
                  <c:v>84.85</c:v>
                </c:pt>
                <c:pt idx="4">
                  <c:v>84.37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5-4A8B-9CA8-B6B870AF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5-4A8B-9CA8-B6B870AF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0-4C99-99B2-9F68A2C0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0-4C99-99B2-9F68A2C0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石川県　川北町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6099</v>
      </c>
      <c r="AM8" s="54"/>
      <c r="AN8" s="54"/>
      <c r="AO8" s="54"/>
      <c r="AP8" s="54"/>
      <c r="AQ8" s="54"/>
      <c r="AR8" s="54"/>
      <c r="AS8" s="54"/>
      <c r="AT8" s="53">
        <f>データ!T6</f>
        <v>14.64</v>
      </c>
      <c r="AU8" s="53"/>
      <c r="AV8" s="53"/>
      <c r="AW8" s="53"/>
      <c r="AX8" s="53"/>
      <c r="AY8" s="53"/>
      <c r="AZ8" s="53"/>
      <c r="BA8" s="53"/>
      <c r="BB8" s="53">
        <f>データ!U6</f>
        <v>416.6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100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1870</v>
      </c>
      <c r="AE10" s="54"/>
      <c r="AF10" s="54"/>
      <c r="AG10" s="54"/>
      <c r="AH10" s="54"/>
      <c r="AI10" s="54"/>
      <c r="AJ10" s="54"/>
      <c r="AK10" s="2"/>
      <c r="AL10" s="54">
        <f>データ!V6</f>
        <v>6063</v>
      </c>
      <c r="AM10" s="54"/>
      <c r="AN10" s="54"/>
      <c r="AO10" s="54"/>
      <c r="AP10" s="54"/>
      <c r="AQ10" s="54"/>
      <c r="AR10" s="54"/>
      <c r="AS10" s="54"/>
      <c r="AT10" s="53">
        <f>データ!W6</f>
        <v>1.22</v>
      </c>
      <c r="AU10" s="53"/>
      <c r="AV10" s="53"/>
      <c r="AW10" s="53"/>
      <c r="AX10" s="53"/>
      <c r="AY10" s="53"/>
      <c r="AZ10" s="53"/>
      <c r="BA10" s="53"/>
      <c r="BB10" s="53">
        <f>データ!X6</f>
        <v>4969.67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116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117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NmfeyRbNPfxtB6j043Jdpob+GETIdJ0SSrNc4EBD1Mt7xISNKY1p/gOpdyZD8rYAQXHQ0w9mliQYUdXdLDJTWA==" saltValue="9a9g5GykhWQpH/lH+4yY1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2023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1870</v>
      </c>
      <c r="S6" s="20">
        <f t="shared" si="3"/>
        <v>6099</v>
      </c>
      <c r="T6" s="20">
        <f t="shared" si="3"/>
        <v>14.64</v>
      </c>
      <c r="U6" s="20">
        <f t="shared" si="3"/>
        <v>416.6</v>
      </c>
      <c r="V6" s="20">
        <f t="shared" si="3"/>
        <v>6063</v>
      </c>
      <c r="W6" s="20">
        <f t="shared" si="3"/>
        <v>1.22</v>
      </c>
      <c r="X6" s="20">
        <f t="shared" si="3"/>
        <v>4969.67</v>
      </c>
      <c r="Y6" s="21">
        <f>IF(Y7="",NA(),Y7)</f>
        <v>90.35</v>
      </c>
      <c r="Z6" s="21">
        <f t="shared" ref="Z6:AH6" si="4">IF(Z7="",NA(),Z7)</f>
        <v>81.680000000000007</v>
      </c>
      <c r="AA6" s="21">
        <f t="shared" si="4"/>
        <v>64.62</v>
      </c>
      <c r="AB6" s="21">
        <f t="shared" si="4"/>
        <v>103.59</v>
      </c>
      <c r="AC6" s="21">
        <f t="shared" si="4"/>
        <v>93.72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573.80999999999995</v>
      </c>
      <c r="BG6" s="21">
        <f t="shared" ref="BG6:BO6" si="7">IF(BG7="",NA(),BG7)</f>
        <v>506.94</v>
      </c>
      <c r="BH6" s="21">
        <f t="shared" si="7"/>
        <v>457.78</v>
      </c>
      <c r="BI6" s="21">
        <f t="shared" si="7"/>
        <v>476.22</v>
      </c>
      <c r="BJ6" s="21">
        <f t="shared" si="7"/>
        <v>664.01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54.03</v>
      </c>
      <c r="BR6" s="21">
        <f t="shared" ref="BR6:BZ6" si="8">IF(BR7="",NA(),BR7)</f>
        <v>54.05</v>
      </c>
      <c r="BS6" s="21">
        <f t="shared" si="8"/>
        <v>57.55</v>
      </c>
      <c r="BT6" s="21">
        <f t="shared" si="8"/>
        <v>82.14</v>
      </c>
      <c r="BU6" s="21">
        <f t="shared" si="8"/>
        <v>83.62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150</v>
      </c>
      <c r="CC6" s="21">
        <f t="shared" ref="CC6:CK6" si="9">IF(CC7="",NA(),CC7)</f>
        <v>142.19999999999999</v>
      </c>
      <c r="CD6" s="21">
        <f t="shared" si="9"/>
        <v>135.02000000000001</v>
      </c>
      <c r="CE6" s="21">
        <f t="shared" si="9"/>
        <v>97.76</v>
      </c>
      <c r="CF6" s="21">
        <f t="shared" si="9"/>
        <v>84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82.78</v>
      </c>
      <c r="CN6" s="21">
        <f t="shared" ref="CN6:CV6" si="10">IF(CN7="",NA(),CN7)</f>
        <v>87.83</v>
      </c>
      <c r="CO6" s="21">
        <f t="shared" si="10"/>
        <v>86.92</v>
      </c>
      <c r="CP6" s="21">
        <f t="shared" si="10"/>
        <v>84.85</v>
      </c>
      <c r="CQ6" s="21">
        <f t="shared" si="10"/>
        <v>84.37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100</v>
      </c>
      <c r="Q7" s="24">
        <v>100</v>
      </c>
      <c r="R7" s="24">
        <v>1870</v>
      </c>
      <c r="S7" s="24">
        <v>6099</v>
      </c>
      <c r="T7" s="24">
        <v>14.64</v>
      </c>
      <c r="U7" s="24">
        <v>416.6</v>
      </c>
      <c r="V7" s="24">
        <v>6063</v>
      </c>
      <c r="W7" s="24">
        <v>1.22</v>
      </c>
      <c r="X7" s="24">
        <v>4969.67</v>
      </c>
      <c r="Y7" s="24">
        <v>90.35</v>
      </c>
      <c r="Z7" s="24">
        <v>81.680000000000007</v>
      </c>
      <c r="AA7" s="24">
        <v>64.62</v>
      </c>
      <c r="AB7" s="24">
        <v>103.59</v>
      </c>
      <c r="AC7" s="24">
        <v>93.72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573.80999999999995</v>
      </c>
      <c r="BG7" s="24">
        <v>506.94</v>
      </c>
      <c r="BH7" s="24">
        <v>457.78</v>
      </c>
      <c r="BI7" s="24">
        <v>476.22</v>
      </c>
      <c r="BJ7" s="24">
        <v>664.01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54.03</v>
      </c>
      <c r="BR7" s="24">
        <v>54.05</v>
      </c>
      <c r="BS7" s="24">
        <v>57.55</v>
      </c>
      <c r="BT7" s="24">
        <v>82.14</v>
      </c>
      <c r="BU7" s="24">
        <v>83.62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150</v>
      </c>
      <c r="CC7" s="24">
        <v>142.19999999999999</v>
      </c>
      <c r="CD7" s="24">
        <v>135.02000000000001</v>
      </c>
      <c r="CE7" s="24">
        <v>97.76</v>
      </c>
      <c r="CF7" s="24">
        <v>84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82.78</v>
      </c>
      <c r="CN7" s="24">
        <v>87.83</v>
      </c>
      <c r="CO7" s="24">
        <v>86.92</v>
      </c>
      <c r="CP7" s="24">
        <v>84.85</v>
      </c>
      <c r="CQ7" s="24">
        <v>84.37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小西　誠</cp:lastModifiedBy>
  <dcterms:created xsi:type="dcterms:W3CDTF">2025-01-24T07:34:28Z</dcterms:created>
  <dcterms:modified xsi:type="dcterms:W3CDTF">2025-01-30T00:41:47Z</dcterms:modified>
  <cp:category/>
</cp:coreProperties>
</file>