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yano\Downloads\20260115084407_Fw： 【依頼：1／30(金)〆切】公営企業に係る経営比較分析表（令和６年度決算）の分析等について\回答用\"/>
    </mc:Choice>
  </mc:AlternateContent>
  <xr:revisionPtr revIDLastSave="0" documentId="13_ncr:1_{073351FB-4125-48EB-8C5A-AFFB9B7AE216}" xr6:coauthVersionLast="47" xr6:coauthVersionMax="47" xr10:uidLastSave="{00000000-0000-0000-0000-000000000000}"/>
  <workbookProtection workbookAlgorithmName="SHA-512" workbookHashValue="MW0PrguGq+0J1MpAKwdubQctjm9EQZ58L1/IXBnWHhmC85KKcdRhdTQ9G3ndV7kRXfpPeYbew0b8WNsYXpK9Kw==" workbookSaltValue="qfrc7cjqaZoA5t2KSiK5e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F85" i="4"/>
  <c r="BB10" i="4"/>
  <c r="W10"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<sst xmlns="http://schemas.openxmlformats.org/spreadsheetml/2006/main" count="316" uniqueCount="113">
  <si>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</si>
  <si>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</si>
  <si>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</si>
  <si>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</si>
  <si>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</si>
  <si>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</si>
  <si>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</si>
  <si>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</si>
  <si>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</si>
  <si>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</si>
  <si>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</si>
  <si>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</si>
  <si>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</si>
  <si>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</si>
  <si>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</si>
  <si>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</si>
  <si>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</si>
  <si>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</si>
  <si>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</si>
  <si>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</si>
  <si>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</si>
  <si>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</si>
  <si>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</si>
  <si>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</si>
  <si>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</si>
  <si>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</si>
  <si>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</si>
  <si>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</si>
  <si>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</si>
  <si>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</si>
  <si>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</si>
  <si>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</si>
  <si>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</si>
  <si>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</si>
  <si>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</si>
  <si>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</si>
  <si>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</si>
  <si>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</si>
  <si>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</si>
  <si>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</si>
  <si>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</si>
  <si>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</si>
  <si>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</si>
  <si>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</si>
  <si>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</si>
  <si>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</si>
  <si>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</si>
  <si>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</si>
  <si>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</si>
  <si>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</si>
  <si>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</si>
  <si>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</si>
  <si>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</si>
  <si>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</si>
  <si>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</si>
  <si>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</si>
  <si>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</si>
  <si>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</si>
  <si>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</si>
  <si>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</si>
  <si>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</si>
  <si>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</si>
  <si>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</si>
  <si>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</si>
  <si>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</si>
  <si>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</si>
  <si>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</si>
  <si>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</si>
  <si>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</si>
  <si>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</si>
  <si>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</si>
  <si>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</si>
  <si>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</si>
  <si>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</si>
  <si>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</si>
  <si>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</si>
  <si>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</si>
  <si>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</si>
  <si>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</si>
  <si>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</si>
  <si>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</si>
  <si>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</si>
  <si>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</si>
  <si>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</si>
  <si>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</si>
  <si>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</si>
  <si>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</si>
  <si>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</si>
  <si>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</si>
  <si>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</si>
  <si>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</si>
  <si>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</si>
  <si>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</si>
  <si>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川北町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</si>
  <si>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</si>
  <si>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</si>
  <si>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</si>
  <si>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</si>
  <si>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</si>
  <si>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</si>
  <si>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</si>
  <si>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</si>
  <si>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</si>
  <si>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</si>
  <si>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</si>
  <si>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</si>
  <si>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</si>
  <si>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</si>
  <si>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</si>
  <si>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</si>
  <si>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令和６年度より公営企業法を一部適用しています。
①100％を下回っており、赤字となっています。今後、給水収益の減少や物価上昇による経費の増大が予想されますので、経営改善に向けた取組が必要となります。
②令和6年度決算が赤字となったことから当年度未処理欠損金が発生しています。未処理欠損金を解消するために経営改善に向けた取り組みが必要となります。
③100％を上回っており短期的な支払能力は問題ありません。流動比率は150％を上回っていれば良好とされることから、短期的な安全性は高いと考えられます。
④今後、老朽化した設備の更新が必要となってくるため、財務バランスの健全性を保ちながら更新投資を行っていく必要があります。
⑤100％を下回っており、給水収益で賄うべき給水に係る費用が給水収益で賄えていない状況です。安定的な経営を維持するためには100％以上となる必要があるため、水道料金の見直しを検討する必要があります。
⑥平均値を下回っています。今後も、経費を削減する取組を継続していくとともに、人口に見合った給水方法を検討していく必要があります。
⑦50％を下回っており、施設が十分に活用されていない状況です。施設更新時には今後の人口減少を踏まえて施設の規模やスペック等を見直す必要があります。
⑧平均値を上回っています。</t>
    <rPh sb="202" eb="203">
      <t>ホン</t>
    </rPh>
    <rPh sb="203" eb="205">
      <t>コウモク</t>
    </rPh>
    <rPh sb="411" eb="414">
      <t>ヘイキンチ</t>
    </rPh>
    <rPh sb="415" eb="417">
      <t>シタマワ</t>
    </rPh>
    <rPh sb="423" eb="425">
      <t>コンゴ</t>
    </rPh>
    <rPh sb="427" eb="429">
      <t>ケイヒ</t>
    </rPh>
    <rPh sb="455" eb="457">
      <t>キュウスイ</t>
    </rPh>
    <rPh sb="550" eb="553">
      <t>ヘイキンチ</t>
    </rPh>
    <rPh sb="554" eb="556">
      <t>ウワマワ</t>
    </rPh>
    <phoneticPr fontId="4"/>
  </si>
  <si>
    <t>　浄水施設・配水施設に関しては、必要に応じて更新や修繕を行っていますが、供用開始から50年以上経過したものもあり、老朽化が進んでいる状態です。今後、施設の老朽化に伴う修繕費の増加や更新投資の負担等が予想されるため適正な更新計画や財源確保に努める必要があります。
　また、管路については耐用年数を超過して使用している管路や数年後には耐用年数を経過するものが増加してくることから、優先順位をつけて計画的に更新を進めていく必要があります。
　</t>
    <rPh sb="16" eb="18">
      <t>ヒツヨウ</t>
    </rPh>
    <rPh sb="19" eb="20">
      <t>オウ</t>
    </rPh>
    <rPh sb="22" eb="24">
      <t>コウシン</t>
    </rPh>
    <rPh sb="25" eb="27">
      <t>シュウゼン</t>
    </rPh>
    <rPh sb="28" eb="29">
      <t>オコナ</t>
    </rPh>
    <phoneticPr fontId="4"/>
  </si>
  <si>
    <t>　経営の健全性・効率性について、経常収支比率は82.0％であり、料金回収率は59.2％であることから、給水収益で給水原価を賄えていない状況です。本町は良質で豊富な地下水を水源とするため、水質維持費用等が少なくすむため給水原価が低くなっていると同時に、水道料金も県下で最も安い料金設定としています。令和5年度に料金改定を実施しましたが、今後も料金の適正性について検討の必要があります。
　配水施設について、今後の人口減少を踏まえて施設の規模等を見直す必要があります。また、管路については耐用年数を超過したものや数年後に耐用年数を経過するものが増加してくることから、優先順位をつけて更新を検討していく必要があります。
　これらの更新投資の財源を確保するため、今後さらなる経営の合理化等に取り組む必要があります。</t>
    <rPh sb="99" eb="100">
      <t>トウ</t>
    </rPh>
    <rPh sb="152" eb="153">
      <t>ド</t>
    </rPh>
    <rPh sb="154" eb="156">
      <t>リョウキン</t>
    </rPh>
    <rPh sb="159" eb="161">
      <t>ジッシ</t>
    </rPh>
    <rPh sb="182" eb="184">
      <t>ヒツヨウ</t>
    </rPh>
    <rPh sb="291" eb="29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</si>
</sst>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E3-4A51-860F-679CD60C66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40E3-4A51-860F-679CD60C66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47.06</c:v>
                </c:pt>
              </c:numCache>
            </c:numRef>
          </c:val>
          <c:extLst>
            <c:ext xmlns:c16="http://schemas.microsoft.com/office/drawing/2014/chart" uri="{C3380CC4-5D6E-409C-BE32-E72D297353CC}">
              <c16:uniqueId val="{00000000-8734-44BD-A84F-6504F899B6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8734-44BD-A84F-6504F899B6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94</c:v>
                </c:pt>
              </c:numCache>
            </c:numRef>
          </c:val>
          <c:extLst>
            <c:ext xmlns:c16="http://schemas.microsoft.com/office/drawing/2014/chart" uri="{C3380CC4-5D6E-409C-BE32-E72D297353CC}">
              <c16:uniqueId val="{00000000-6E4B-4EFD-8737-A8095531E9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6E4B-4EFD-8737-A8095531E9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82.01</c:v>
                </c:pt>
              </c:numCache>
            </c:numRef>
          </c:val>
          <c:extLst>
            <c:ext xmlns:c16="http://schemas.microsoft.com/office/drawing/2014/chart" uri="{C3380CC4-5D6E-409C-BE32-E72D297353CC}">
              <c16:uniqueId val="{00000000-949D-4EA7-9FC8-07EDD058800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949D-4EA7-9FC8-07EDD058800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4.46</c:v>
                </c:pt>
              </c:numCache>
            </c:numRef>
          </c:val>
          <c:extLst>
            <c:ext xmlns:c16="http://schemas.microsoft.com/office/drawing/2014/chart" uri="{C3380CC4-5D6E-409C-BE32-E72D297353CC}">
              <c16:uniqueId val="{00000000-08F7-4224-BE06-C08FDA79FB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08F7-4224-BE06-C08FDA79FB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12.01</c:v>
                </c:pt>
              </c:numCache>
            </c:numRef>
          </c:val>
          <c:extLst>
            <c:ext xmlns:c16="http://schemas.microsoft.com/office/drawing/2014/chart" uri="{C3380CC4-5D6E-409C-BE32-E72D297353CC}">
              <c16:uniqueId val="{00000000-6AE6-4303-AB44-53B75B6913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6AE6-4303-AB44-53B75B6913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7.59</c:v>
                </c:pt>
              </c:numCache>
            </c:numRef>
          </c:val>
          <c:extLst>
            <c:ext xmlns:c16="http://schemas.microsoft.com/office/drawing/2014/chart" uri="{C3380CC4-5D6E-409C-BE32-E72D297353CC}">
              <c16:uniqueId val="{00000000-2E99-4209-87AD-985E617EF8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2E99-4209-87AD-985E617EF8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623.66999999999996</c:v>
                </c:pt>
              </c:numCache>
            </c:numRef>
          </c:val>
          <c:extLst>
            <c:ext xmlns:c16="http://schemas.microsoft.com/office/drawing/2014/chart" uri="{C3380CC4-5D6E-409C-BE32-E72D297353CC}">
              <c16:uniqueId val="{00000000-DC39-432C-BC06-199C2EA804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DC39-432C-BC06-199C2EA804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1381.05</c:v>
                </c:pt>
              </c:numCache>
            </c:numRef>
          </c:val>
          <c:extLst>
            <c:ext xmlns:c16="http://schemas.microsoft.com/office/drawing/2014/chart" uri="{C3380CC4-5D6E-409C-BE32-E72D297353CC}">
              <c16:uniqueId val="{00000000-7A27-4002-8F5E-1D26199EDF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7A27-4002-8F5E-1D26199EDF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59.23</c:v>
                </c:pt>
              </c:numCache>
            </c:numRef>
          </c:val>
          <c:extLst>
            <c:ext xmlns:c16="http://schemas.microsoft.com/office/drawing/2014/chart" uri="{C3380CC4-5D6E-409C-BE32-E72D297353CC}">
              <c16:uniqueId val="{00000000-1A0C-417D-B01F-28CA6B6666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1A0C-417D-B01F-28CA6B6666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104.5</c:v>
                </c:pt>
              </c:numCache>
            </c:numRef>
          </c:val>
          <c:extLst>
            <c:ext xmlns:c16="http://schemas.microsoft.com/office/drawing/2014/chart" uri="{C3380CC4-5D6E-409C-BE32-E72D297353CC}">
              <c16:uniqueId val="{00000000-82A1-4A3D-9CF6-A966E32A35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82A1-4A3D-9CF6-A966E32A35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0" zoomScaleNormal="80" zoomScaleSheetLayoutView="80" workbookViewId="0">
      <selection activeCell="BD89" sqref="BD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石川県　川北町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6041</v>
      </c>
      <c r="AM8" s="44"/>
      <c r="AN8" s="44"/>
      <c r="AO8" s="44"/>
      <c r="AP8" s="44"/>
      <c r="AQ8" s="44"/>
      <c r="AR8" s="44"/>
      <c r="AS8" s="44"/>
      <c r="AT8" s="45">
        <f>データ!$S$6</f>
        <v>14.64</v>
      </c>
      <c r="AU8" s="46"/>
      <c r="AV8" s="46"/>
      <c r="AW8" s="46"/>
      <c r="AX8" s="46"/>
      <c r="AY8" s="46"/>
      <c r="AZ8" s="46"/>
      <c r="BA8" s="46"/>
      <c r="BB8" s="47">
        <f>データ!$T$6</f>
        <v>412.64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58.24</v>
      </c>
      <c r="J10" s="46"/>
      <c r="K10" s="46"/>
      <c r="L10" s="46"/>
      <c r="M10" s="46"/>
      <c r="N10" s="46"/>
      <c r="O10" s="80"/>
      <c r="P10" s="47">
        <f>データ!$P$6</f>
        <v>100</v>
      </c>
      <c r="Q10" s="47"/>
      <c r="R10" s="47"/>
      <c r="S10" s="47"/>
      <c r="T10" s="47"/>
      <c r="U10" s="47"/>
      <c r="V10" s="47"/>
      <c r="W10" s="44">
        <f>データ!$Q$6</f>
        <v>1210</v>
      </c>
      <c r="X10" s="44"/>
      <c r="Y10" s="44"/>
      <c r="Z10" s="44"/>
      <c r="AA10" s="44"/>
      <c r="AB10" s="44"/>
      <c r="AC10" s="44"/>
      <c r="AD10" s="2"/>
      <c r="AE10" s="2"/>
      <c r="AF10" s="2"/>
      <c r="AG10" s="2"/>
      <c r="AH10" s="2"/>
      <c r="AI10" s="2"/>
      <c r="AJ10" s="2"/>
      <c r="AK10" s="2"/>
      <c r="AL10" s="44">
        <f>データ!$U$6</f>
        <v>6057</v>
      </c>
      <c r="AM10" s="44"/>
      <c r="AN10" s="44"/>
      <c r="AO10" s="44"/>
      <c r="AP10" s="44"/>
      <c r="AQ10" s="44"/>
      <c r="AR10" s="44"/>
      <c r="AS10" s="44"/>
      <c r="AT10" s="45">
        <f>データ!$V$6</f>
        <v>2.13</v>
      </c>
      <c r="AU10" s="46"/>
      <c r="AV10" s="46"/>
      <c r="AW10" s="46"/>
      <c r="AX10" s="46"/>
      <c r="AY10" s="46"/>
      <c r="AZ10" s="46"/>
      <c r="BA10" s="46"/>
      <c r="BB10" s="47">
        <f>データ!$W$6</f>
        <v>2843.66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YCOzcKcI7RYx5jvQ3HZA9NWHx84RrghphU2v1dlg8H0v3psQLJE31nTTbdHy193AnHlZ7s/IZsG1MDMb8SFJg==" saltValue="syO6mrReVqF3gx5iPC1p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173240</v>
      </c>
      <c r="D6" s="20">
        <f t="shared" si="3"/>
        <v>46</v>
      </c>
      <c r="E6" s="20">
        <f t="shared" si="3"/>
        <v>1</v>
      </c>
      <c r="F6" s="20">
        <f t="shared" si="3"/>
        <v>0</v>
      </c>
      <c r="G6" s="20">
        <f t="shared" si="3"/>
        <v>5</v>
      </c>
      <c r="H6" s="20" t="str">
        <f t="shared" si="3"/>
        <v>石川県　川北町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58.24</v>
      </c>
      <c r="P6" s="21">
        <f t="shared" si="3"/>
        <v>100</v>
      </c>
      <c r="Q6" s="21">
        <f t="shared" si="3"/>
        <v>1210</v>
      </c>
      <c r="R6" s="21">
        <f t="shared" si="3"/>
        <v>6041</v>
      </c>
      <c r="S6" s="21">
        <f t="shared" si="3"/>
        <v>14.64</v>
      </c>
      <c r="T6" s="21">
        <f t="shared" si="3"/>
        <v>412.64</v>
      </c>
      <c r="U6" s="21">
        <f t="shared" si="3"/>
        <v>6057</v>
      </c>
      <c r="V6" s="21">
        <f t="shared" si="3"/>
        <v>2.13</v>
      </c>
      <c r="W6" s="21">
        <f t="shared" si="3"/>
        <v>2843.66</v>
      </c>
      <c r="X6" s="22" t="str">
        <f>IF(X7="",NA(),X7)</f>
        <v>-</v>
      </c>
      <c r="Y6" s="22" t="str">
        <f t="shared" ref="Y6:AG6" si="4">IF(Y7="",NA(),Y7)</f>
        <v>-</v>
      </c>
      <c r="Z6" s="22" t="str">
        <f t="shared" si="4"/>
        <v>-</v>
      </c>
      <c r="AA6" s="22" t="str">
        <f t="shared" si="4"/>
        <v>-</v>
      </c>
      <c r="AB6" s="22">
        <f t="shared" si="4"/>
        <v>82.01</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2">
        <f t="shared" si="5"/>
        <v>7.59</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623.66999999999996</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1381.05</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59.23</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104.5</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47.06</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94</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4.46</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12.01</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15">
      <c r="A7" s="15"/>
      <c r="B7" s="24">
        <v>2024</v>
      </c>
      <c r="C7" s="24">
        <v>173240</v>
      </c>
      <c r="D7" s="24">
        <v>46</v>
      </c>
      <c r="E7" s="24">
        <v>1</v>
      </c>
      <c r="F7" s="24">
        <v>0</v>
      </c>
      <c r="G7" s="24">
        <v>5</v>
      </c>
      <c r="H7" s="24" t="s">
        <v>93</v>
      </c>
      <c r="I7" s="24" t="s">
        <v>94</v>
      </c>
      <c r="J7" s="24" t="s">
        <v>95</v>
      </c>
      <c r="K7" s="24" t="s">
        <v>96</v>
      </c>
      <c r="L7" s="24" t="s">
        <v>97</v>
      </c>
      <c r="M7" s="24" t="s">
        <v>98</v>
      </c>
      <c r="N7" s="25" t="s">
        <v>99</v>
      </c>
      <c r="O7" s="25">
        <v>58.24</v>
      </c>
      <c r="P7" s="25">
        <v>100</v>
      </c>
      <c r="Q7" s="25">
        <v>1210</v>
      </c>
      <c r="R7" s="25">
        <v>6041</v>
      </c>
      <c r="S7" s="25">
        <v>14.64</v>
      </c>
      <c r="T7" s="25">
        <v>412.64</v>
      </c>
      <c r="U7" s="25">
        <v>6057</v>
      </c>
      <c r="V7" s="25">
        <v>2.13</v>
      </c>
      <c r="W7" s="25">
        <v>2843.66</v>
      </c>
      <c r="X7" s="25" t="s">
        <v>99</v>
      </c>
      <c r="Y7" s="25" t="s">
        <v>99</v>
      </c>
      <c r="Z7" s="25" t="s">
        <v>99</v>
      </c>
      <c r="AA7" s="25" t="s">
        <v>99</v>
      </c>
      <c r="AB7" s="25">
        <v>82.01</v>
      </c>
      <c r="AC7" s="25" t="s">
        <v>99</v>
      </c>
      <c r="AD7" s="25" t="s">
        <v>99</v>
      </c>
      <c r="AE7" s="25" t="s">
        <v>99</v>
      </c>
      <c r="AF7" s="25" t="s">
        <v>99</v>
      </c>
      <c r="AG7" s="25">
        <v>100.59</v>
      </c>
      <c r="AH7" s="25">
        <v>102.02</v>
      </c>
      <c r="AI7" s="25" t="s">
        <v>99</v>
      </c>
      <c r="AJ7" s="25" t="s">
        <v>99</v>
      </c>
      <c r="AK7" s="25" t="s">
        <v>99</v>
      </c>
      <c r="AL7" s="25" t="s">
        <v>99</v>
      </c>
      <c r="AM7" s="25">
        <v>7.59</v>
      </c>
      <c r="AN7" s="25" t="s">
        <v>99</v>
      </c>
      <c r="AO7" s="25" t="s">
        <v>99</v>
      </c>
      <c r="AP7" s="25" t="s">
        <v>99</v>
      </c>
      <c r="AQ7" s="25" t="s">
        <v>99</v>
      </c>
      <c r="AR7" s="25">
        <v>18.309999999999999</v>
      </c>
      <c r="AS7" s="25">
        <v>26.96</v>
      </c>
      <c r="AT7" s="25" t="s">
        <v>99</v>
      </c>
      <c r="AU7" s="25" t="s">
        <v>99</v>
      </c>
      <c r="AV7" s="25" t="s">
        <v>99</v>
      </c>
      <c r="AW7" s="25" t="s">
        <v>99</v>
      </c>
      <c r="AX7" s="25">
        <v>623.66999999999996</v>
      </c>
      <c r="AY7" s="25" t="s">
        <v>99</v>
      </c>
      <c r="AZ7" s="25" t="s">
        <v>99</v>
      </c>
      <c r="BA7" s="25" t="s">
        <v>99</v>
      </c>
      <c r="BB7" s="25" t="s">
        <v>99</v>
      </c>
      <c r="BC7" s="25">
        <v>146.79</v>
      </c>
      <c r="BD7" s="25">
        <v>142.38999999999999</v>
      </c>
      <c r="BE7" s="25" t="s">
        <v>99</v>
      </c>
      <c r="BF7" s="25" t="s">
        <v>99</v>
      </c>
      <c r="BG7" s="25" t="s">
        <v>99</v>
      </c>
      <c r="BH7" s="25" t="s">
        <v>99</v>
      </c>
      <c r="BI7" s="25">
        <v>1381.05</v>
      </c>
      <c r="BJ7" s="25" t="s">
        <v>99</v>
      </c>
      <c r="BK7" s="25" t="s">
        <v>99</v>
      </c>
      <c r="BL7" s="25" t="s">
        <v>99</v>
      </c>
      <c r="BM7" s="25" t="s">
        <v>99</v>
      </c>
      <c r="BN7" s="25">
        <v>1124.56</v>
      </c>
      <c r="BO7" s="25">
        <v>1043.3599999999999</v>
      </c>
      <c r="BP7" s="25" t="s">
        <v>99</v>
      </c>
      <c r="BQ7" s="25" t="s">
        <v>99</v>
      </c>
      <c r="BR7" s="25" t="s">
        <v>99</v>
      </c>
      <c r="BS7" s="25" t="s">
        <v>99</v>
      </c>
      <c r="BT7" s="25">
        <v>59.23</v>
      </c>
      <c r="BU7" s="25" t="s">
        <v>99</v>
      </c>
      <c r="BV7" s="25" t="s">
        <v>99</v>
      </c>
      <c r="BW7" s="25" t="s">
        <v>99</v>
      </c>
      <c r="BX7" s="25" t="s">
        <v>99</v>
      </c>
      <c r="BY7" s="25">
        <v>53.53</v>
      </c>
      <c r="BZ7" s="25">
        <v>56.19</v>
      </c>
      <c r="CA7" s="25" t="s">
        <v>99</v>
      </c>
      <c r="CB7" s="25" t="s">
        <v>99</v>
      </c>
      <c r="CC7" s="25" t="s">
        <v>99</v>
      </c>
      <c r="CD7" s="25" t="s">
        <v>99</v>
      </c>
      <c r="CE7" s="25">
        <v>104.5</v>
      </c>
      <c r="CF7" s="25" t="s">
        <v>99</v>
      </c>
      <c r="CG7" s="25" t="s">
        <v>99</v>
      </c>
      <c r="CH7" s="25" t="s">
        <v>99</v>
      </c>
      <c r="CI7" s="25" t="s">
        <v>99</v>
      </c>
      <c r="CJ7" s="25">
        <v>236.73</v>
      </c>
      <c r="CK7" s="25">
        <v>285.60000000000002</v>
      </c>
      <c r="CL7" s="25" t="s">
        <v>99</v>
      </c>
      <c r="CM7" s="25" t="s">
        <v>99</v>
      </c>
      <c r="CN7" s="25" t="s">
        <v>99</v>
      </c>
      <c r="CO7" s="25" t="s">
        <v>99</v>
      </c>
      <c r="CP7" s="25">
        <v>47.06</v>
      </c>
      <c r="CQ7" s="25" t="s">
        <v>99</v>
      </c>
      <c r="CR7" s="25" t="s">
        <v>99</v>
      </c>
      <c r="CS7" s="25" t="s">
        <v>99</v>
      </c>
      <c r="CT7" s="25" t="s">
        <v>99</v>
      </c>
      <c r="CU7" s="25">
        <v>56.35</v>
      </c>
      <c r="CV7" s="25">
        <v>48.33</v>
      </c>
      <c r="CW7" s="25" t="s">
        <v>99</v>
      </c>
      <c r="CX7" s="25" t="s">
        <v>99</v>
      </c>
      <c r="CY7" s="25" t="s">
        <v>99</v>
      </c>
      <c r="CZ7" s="25" t="s">
        <v>99</v>
      </c>
      <c r="DA7" s="25">
        <v>94</v>
      </c>
      <c r="DB7" s="25" t="s">
        <v>99</v>
      </c>
      <c r="DC7" s="25" t="s">
        <v>99</v>
      </c>
      <c r="DD7" s="25" t="s">
        <v>99</v>
      </c>
      <c r="DE7" s="25" t="s">
        <v>99</v>
      </c>
      <c r="DF7" s="25">
        <v>69.33</v>
      </c>
      <c r="DG7" s="25">
        <v>70.34</v>
      </c>
      <c r="DH7" s="25" t="s">
        <v>99</v>
      </c>
      <c r="DI7" s="25" t="s">
        <v>99</v>
      </c>
      <c r="DJ7" s="25" t="s">
        <v>99</v>
      </c>
      <c r="DK7" s="25" t="s">
        <v>99</v>
      </c>
      <c r="DL7" s="25">
        <v>4.46</v>
      </c>
      <c r="DM7" s="25" t="s">
        <v>99</v>
      </c>
      <c r="DN7" s="25" t="s">
        <v>99</v>
      </c>
      <c r="DO7" s="25" t="s">
        <v>99</v>
      </c>
      <c r="DP7" s="25" t="s">
        <v>99</v>
      </c>
      <c r="DQ7" s="25">
        <v>37.619999999999997</v>
      </c>
      <c r="DR7" s="25">
        <v>35.5</v>
      </c>
      <c r="DS7" s="25" t="s">
        <v>99</v>
      </c>
      <c r="DT7" s="25" t="s">
        <v>99</v>
      </c>
      <c r="DU7" s="25" t="s">
        <v>99</v>
      </c>
      <c r="DV7" s="25" t="s">
        <v>99</v>
      </c>
      <c r="DW7" s="25">
        <v>12.01</v>
      </c>
      <c r="DX7" s="25" t="s">
        <v>99</v>
      </c>
      <c r="DY7" s="25" t="s">
        <v>99</v>
      </c>
      <c r="DZ7" s="25" t="s">
        <v>99</v>
      </c>
      <c r="EA7" s="25" t="s">
        <v>99</v>
      </c>
      <c r="EB7" s="25">
        <v>15.2</v>
      </c>
      <c r="EC7" s="25">
        <v>16.16</v>
      </c>
      <c r="ED7" s="25" t="s">
        <v>99</v>
      </c>
      <c r="EE7" s="25" t="s">
        <v>99</v>
      </c>
      <c r="EF7" s="25" t="s">
        <v>99</v>
      </c>
      <c r="EG7" s="25" t="s">
        <v>99</v>
      </c>
      <c r="EH7" s="25">
        <v>0</v>
      </c>
      <c r="EI7" s="25" t="s">
        <v>99</v>
      </c>
      <c r="EJ7" s="25" t="s">
        <v>99</v>
      </c>
      <c r="EK7" s="25" t="s">
        <v>99</v>
      </c>
      <c r="EL7" s="25" t="s">
        <v>99</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矢野　惠一</cp:lastModifiedBy>
  <cp:lastPrinted>2026-01-27T01:03:18Z</cp:lastPrinted>
  <dcterms:created xsi:type="dcterms:W3CDTF">2025-12-12T09:15:48Z</dcterms:created>
  <dcterms:modified xsi:type="dcterms:W3CDTF">2026-01-27T01:04:44Z</dcterms:modified>
  <cp:category/>
</cp:coreProperties>
</file>